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5" windowWidth="15135" windowHeight="8130"/>
  </bookViews>
  <sheets>
    <sheet name="2b" sheetId="1" r:id="rId1"/>
    <sheet name="4b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28" i="1" l="1"/>
  <c r="C28" i="1"/>
  <c r="C20" i="1"/>
  <c r="E20" i="1"/>
  <c r="F18" i="1"/>
  <c r="C10" i="2"/>
  <c r="D23" i="1" l="1"/>
  <c r="F23" i="1" s="1"/>
  <c r="D22" i="1"/>
  <c r="D28" i="1" s="1"/>
  <c r="F16" i="1"/>
  <c r="F17" i="1"/>
  <c r="D14" i="1"/>
  <c r="D15" i="1"/>
  <c r="F15" i="1" s="1"/>
  <c r="F22" i="1" l="1"/>
  <c r="F28" i="1"/>
  <c r="F14" i="1"/>
  <c r="F20" i="1" s="1"/>
  <c r="C9" i="2" s="1"/>
  <c r="D20" i="1"/>
  <c r="C15" i="2" l="1"/>
  <c r="C16" i="2"/>
</calcChain>
</file>

<file path=xl/sharedStrings.xml><?xml version="1.0" encoding="utf-8"?>
<sst xmlns="http://schemas.openxmlformats.org/spreadsheetml/2006/main" count="67" uniqueCount="57">
  <si>
    <t>SỞ GIÁO DỤC VÀ ĐÀO TẠO</t>
  </si>
  <si>
    <t>THÀNH PHỐ HỒ CHÍ MINH</t>
  </si>
  <si>
    <t>TRƯỜNG/TRUNG TÂM:</t>
  </si>
  <si>
    <t>STT</t>
  </si>
  <si>
    <t>BÁO CÁO NHU CẦU KINH PHÍ THỰC HIỆN NGHỊ ĐỊNH SỐ 17/2015/NĐ-CP NĂM 2015</t>
  </si>
  <si>
    <t>Họ và tên</t>
  </si>
  <si>
    <t>Hệ số lương</t>
  </si>
  <si>
    <t>Tiền lương tăng thêm 1 tháng theo Nghị định số 17/2015/NĐ-CP</t>
  </si>
  <si>
    <t>Tổng nhu cầu tiền lương tăng thêm năm 2015 theo Nghị định số 17/2015/NĐ-CP</t>
  </si>
  <si>
    <t>(1)</t>
  </si>
  <si>
    <t>(2)</t>
  </si>
  <si>
    <t>(3)</t>
  </si>
  <si>
    <t>(4)=(3)*1.150*0,08</t>
  </si>
  <si>
    <t>ĐVT: 1.000 đồng</t>
  </si>
  <si>
    <t>(5)</t>
  </si>
  <si>
    <t>(6)=(4)*(5)</t>
  </si>
  <si>
    <t>A/BIÊN CHẾ:</t>
  </si>
  <si>
    <t>…</t>
  </si>
  <si>
    <t>B. HỢP ĐỒNG 68/2000/NĐ-CP (xác định thời hạn)</t>
  </si>
  <si>
    <t>Nguyễn Văn A</t>
  </si>
  <si>
    <t>Ghi chú</t>
  </si>
  <si>
    <t>(7)</t>
  </si>
  <si>
    <t>Nguyễn Văn B</t>
  </si>
  <si>
    <t>bắt đầu làm việc tại trường từ tháng 3/2015</t>
  </si>
  <si>
    <t>Nguyễn Văn C</t>
  </si>
  <si>
    <t>Nguyễn Văn D</t>
  </si>
  <si>
    <t>Thủ trưởng đơn vị</t>
  </si>
  <si>
    <t>(Ký tên, đóng dấu)</t>
  </si>
  <si>
    <t>Người lập biểu</t>
  </si>
  <si>
    <t>NỘI DUNG</t>
  </si>
  <si>
    <t>SỐ TIỀN</t>
  </si>
  <si>
    <t>2.1</t>
  </si>
  <si>
    <t>Nguồn CCTL năm 2014 chuyển sang năm 2015</t>
  </si>
  <si>
    <t>2.2</t>
  </si>
  <si>
    <t>Tiết kiệm 10% chi thường xuyên năm 2015</t>
  </si>
  <si>
    <t>2.3</t>
  </si>
  <si>
    <t>2.4</t>
  </si>
  <si>
    <t>Nguồn thu sự nghiệp thực hiện cải cách tiền lương</t>
  </si>
  <si>
    <t>40% Học phí</t>
  </si>
  <si>
    <t>Nguồn CCTL thực hiện Nghị định số 17/2015/NĐ-CP (=2.1+2.2.+2.3+2.4)</t>
  </si>
  <si>
    <t>Số Ngân sách Thành phố bổ sung (=1-2)</t>
  </si>
  <si>
    <t>Nguồn CCTL năm 2015 còn lại chuyển sang năm 2016 =(2-1)</t>
  </si>
  <si>
    <t>(ký tên, đóng dấu)</t>
  </si>
  <si>
    <t>BÁO CÁO NGUỒN KINH PHÍ THỰC HIỆN
 NGHỊ ĐỊNH SỐ 17/2015/NĐ-CP NĂM 2015</t>
  </si>
  <si>
    <t>Số tháng được hưởng (tính từ 1/1/2015)</t>
  </si>
  <si>
    <t>Lưu ý: số liệu trên là ví dụ.</t>
  </si>
  <si>
    <t>Tổng cộng A</t>
  </si>
  <si>
    <t>Tổng cộng B</t>
  </si>
  <si>
    <t xml:space="preserve">Nhu cầu kinh phí tiền lương tăng thêm năm 2015 theo Nghị định số 17/2015/NĐ-CP </t>
  </si>
  <si>
    <t>Lưu ý:</t>
  </si>
  <si>
    <t>- Nhu cầu tiền lương tăng thêm năm 2015: bằng với dòng "Tổng cộng A" biểu 2b</t>
  </si>
  <si>
    <t>- Đối với đối tượng hợp đồng 68/200/NĐ-CP (xác định thời hạn) đơn vị đảm bảo từ dự toán ngân sách nhà nước được giao và nguồn thu hợp pháp khác.</t>
  </si>
  <si>
    <t>I.</t>
  </si>
  <si>
    <t>Biên chế được cấp có thẩm quyền giao hoặc phê duyệt năm 2015:</t>
  </si>
  <si>
    <t>Người</t>
  </si>
  <si>
    <t>II.</t>
  </si>
  <si>
    <t>Tổng số đối tượng có mặt tại thời điểm 1/1/2015: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</si>
</sst>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Arial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i/>
      <sz val="11"/>
      <color theme="1"/>
      <name val="Times New Roman"/>
      <family val="1"/>
    </font>
    <font>
      <b/>
      <i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3"/>
      <color theme="1"/>
      <name val="Times New Roman"/>
      <family val="1"/>
    </font>
    <font>
      <b/>
      <sz val="14"/>
      <color theme="1"/>
      <name val="Times New Roman"/>
      <family val="1"/>
    </font>
    <font>
      <sz val="13"/>
      <color theme="1"/>
      <name val="Times New Roman"/>
      <family val="1"/>
    </font>
    <font>
      <i/>
      <sz val="13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 wrapText="1"/>
    </xf>
    <xf numFmtId="3" fontId="1" fillId="0" borderId="0" xfId="0" applyNumberFormat="1" applyFont="1"/>
    <xf numFmtId="0" fontId="1" fillId="0" borderId="0" xfId="0" applyFont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3" fontId="1" fillId="0" borderId="3" xfId="0" applyNumberFormat="1" applyFont="1" applyBorder="1" applyAlignment="1">
      <alignment horizontal="center" vertical="center"/>
    </xf>
    <xf numFmtId="3" fontId="1" fillId="0" borderId="3" xfId="0" applyNumberFormat="1" applyFont="1" applyBorder="1" applyAlignment="1">
      <alignment vertical="center"/>
    </xf>
    <xf numFmtId="0" fontId="1" fillId="0" borderId="3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/>
    </xf>
    <xf numFmtId="2" fontId="1" fillId="0" borderId="0" xfId="0" applyNumberFormat="1" applyFont="1"/>
    <xf numFmtId="2" fontId="1" fillId="0" borderId="3" xfId="0" applyNumberFormat="1" applyFont="1" applyBorder="1" applyAlignment="1">
      <alignment vertical="center"/>
    </xf>
    <xf numFmtId="3" fontId="1" fillId="0" borderId="2" xfId="0" applyNumberFormat="1" applyFont="1" applyBorder="1" applyAlignment="1">
      <alignment horizontal="center" vertical="center"/>
    </xf>
    <xf numFmtId="3" fontId="1" fillId="0" borderId="2" xfId="0" applyNumberFormat="1" applyFont="1" applyBorder="1" applyAlignment="1">
      <alignment vertical="center"/>
    </xf>
    <xf numFmtId="2" fontId="1" fillId="0" borderId="2" xfId="0" applyNumberFormat="1" applyFont="1" applyBorder="1" applyAlignment="1">
      <alignment vertical="center"/>
    </xf>
    <xf numFmtId="3" fontId="4" fillId="0" borderId="1" xfId="0" quotePrefix="1" applyNumberFormat="1" applyFont="1" applyBorder="1" applyAlignment="1">
      <alignment horizontal="center"/>
    </xf>
    <xf numFmtId="2" fontId="4" fillId="0" borderId="1" xfId="0" quotePrefix="1" applyNumberFormat="1" applyFont="1" applyBorder="1" applyAlignment="1">
      <alignment horizontal="center"/>
    </xf>
    <xf numFmtId="0" fontId="4" fillId="0" borderId="1" xfId="0" quotePrefix="1" applyFont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3" fontId="3" fillId="0" borderId="0" xfId="0" applyNumberFormat="1" applyFont="1" applyAlignment="1">
      <alignment horizontal="center"/>
    </xf>
    <xf numFmtId="3" fontId="2" fillId="0" borderId="0" xfId="0" applyNumberFormat="1" applyFont="1" applyAlignment="1">
      <alignment horizontal="center"/>
    </xf>
    <xf numFmtId="3" fontId="8" fillId="0" borderId="0" xfId="0" applyNumberFormat="1" applyFont="1"/>
    <xf numFmtId="0" fontId="8" fillId="0" borderId="0" xfId="0" applyFont="1"/>
    <xf numFmtId="0" fontId="9" fillId="0" borderId="0" xfId="0" applyFont="1"/>
    <xf numFmtId="0" fontId="9" fillId="0" borderId="0" xfId="0" applyFont="1" applyAlignment="1">
      <alignment horizontal="left"/>
    </xf>
    <xf numFmtId="3" fontId="1" fillId="0" borderId="8" xfId="0" applyNumberFormat="1" applyFont="1" applyBorder="1" applyAlignment="1">
      <alignment horizontal="center" vertical="center"/>
    </xf>
    <xf numFmtId="3" fontId="1" fillId="0" borderId="8" xfId="0" applyNumberFormat="1" applyFont="1" applyBorder="1" applyAlignment="1">
      <alignment vertical="center"/>
    </xf>
    <xf numFmtId="2" fontId="1" fillId="0" borderId="8" xfId="0" applyNumberFormat="1" applyFont="1" applyBorder="1" applyAlignment="1">
      <alignment vertical="center"/>
    </xf>
    <xf numFmtId="0" fontId="1" fillId="0" borderId="8" xfId="0" applyFont="1" applyBorder="1" applyAlignment="1">
      <alignment horizontal="left" vertical="center"/>
    </xf>
    <xf numFmtId="3" fontId="2" fillId="0" borderId="4" xfId="0" applyNumberFormat="1" applyFont="1" applyBorder="1" applyAlignment="1">
      <alignment horizontal="center" vertical="center"/>
    </xf>
    <xf numFmtId="3" fontId="2" fillId="0" borderId="4" xfId="0" applyNumberFormat="1" applyFont="1" applyBorder="1" applyAlignment="1">
      <alignment vertical="center"/>
    </xf>
    <xf numFmtId="2" fontId="2" fillId="0" borderId="4" xfId="0" applyNumberFormat="1" applyFont="1" applyBorder="1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0" xfId="0" applyFont="1"/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/>
    </xf>
    <xf numFmtId="0" fontId="6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vertical="top" wrapText="1"/>
    </xf>
    <xf numFmtId="0" fontId="8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vertical="center" wrapText="1"/>
    </xf>
    <xf numFmtId="0" fontId="9" fillId="0" borderId="3" xfId="0" applyFont="1" applyBorder="1" applyAlignment="1">
      <alignment horizontal="center"/>
    </xf>
    <xf numFmtId="0" fontId="9" fillId="0" borderId="3" xfId="0" applyFont="1" applyBorder="1" applyAlignment="1">
      <alignment horizontal="left"/>
    </xf>
    <xf numFmtId="0" fontId="8" fillId="0" borderId="3" xfId="0" applyFont="1" applyBorder="1" applyAlignment="1">
      <alignment horizontal="center"/>
    </xf>
    <xf numFmtId="0" fontId="8" fillId="0" borderId="3" xfId="0" applyFont="1" applyBorder="1"/>
    <xf numFmtId="0" fontId="8" fillId="0" borderId="4" xfId="0" applyFont="1" applyBorder="1" applyAlignment="1">
      <alignment horizontal="center"/>
    </xf>
    <xf numFmtId="0" fontId="8" fillId="0" borderId="4" xfId="0" applyFont="1" applyBorder="1"/>
    <xf numFmtId="3" fontId="7" fillId="0" borderId="0" xfId="0" applyNumberFormat="1" applyFont="1" applyAlignment="1">
      <alignment horizontal="center" wrapText="1"/>
    </xf>
    <xf numFmtId="3" fontId="8" fillId="0" borderId="4" xfId="0" applyNumberFormat="1" applyFont="1" applyBorder="1" applyAlignment="1">
      <alignment horizontal="center"/>
    </xf>
    <xf numFmtId="3" fontId="8" fillId="0" borderId="2" xfId="0" applyNumberFormat="1" applyFont="1" applyBorder="1" applyAlignment="1">
      <alignment horizontal="center"/>
    </xf>
    <xf numFmtId="3" fontId="8" fillId="0" borderId="3" xfId="0" applyNumberFormat="1" applyFont="1" applyBorder="1" applyAlignment="1">
      <alignment horizontal="center"/>
    </xf>
    <xf numFmtId="4" fontId="2" fillId="0" borderId="4" xfId="0" applyNumberFormat="1" applyFont="1" applyBorder="1" applyAlignment="1">
      <alignment vertical="center"/>
    </xf>
    <xf numFmtId="3" fontId="2" fillId="0" borderId="0" xfId="0" applyNumberFormat="1" applyFont="1" applyBorder="1" applyAlignment="1">
      <alignment horizontal="center" vertical="center"/>
    </xf>
    <xf numFmtId="3" fontId="2" fillId="0" borderId="0" xfId="0" applyNumberFormat="1" applyFont="1" applyBorder="1" applyAlignment="1">
      <alignment vertical="center"/>
    </xf>
    <xf numFmtId="2" fontId="2" fillId="0" borderId="0" xfId="0" applyNumberFormat="1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8" fillId="0" borderId="0" xfId="0" quotePrefix="1" applyFont="1"/>
    <xf numFmtId="0" fontId="8" fillId="0" borderId="0" xfId="0" applyFont="1" applyAlignment="1">
      <alignment horizontal="left" vertical="center"/>
    </xf>
    <xf numFmtId="3" fontId="8" fillId="0" borderId="0" xfId="0" applyNumberFormat="1" applyFont="1" applyAlignment="1">
      <alignment horizontal="center" wrapText="1"/>
    </xf>
    <xf numFmtId="3" fontId="8" fillId="0" borderId="0" xfId="0" applyNumberFormat="1" applyFont="1" applyAlignment="1">
      <alignment horizontal="center" vertical="center" wrapText="1"/>
    </xf>
    <xf numFmtId="3" fontId="8" fillId="0" borderId="0" xfId="0" applyNumberFormat="1" applyFont="1" applyAlignment="1">
      <alignment horizontal="left" wrapText="1"/>
    </xf>
    <xf numFmtId="3" fontId="8" fillId="0" borderId="0" xfId="0" applyNumberFormat="1" applyFont="1" applyAlignment="1">
      <alignment horizontal="left" vertical="center" wrapText="1"/>
    </xf>
    <xf numFmtId="3" fontId="5" fillId="0" borderId="5" xfId="0" applyNumberFormat="1" applyFont="1" applyBorder="1" applyAlignment="1">
      <alignment horizontal="center"/>
    </xf>
    <xf numFmtId="3" fontId="5" fillId="0" borderId="6" xfId="0" applyNumberFormat="1" applyFont="1" applyBorder="1" applyAlignment="1">
      <alignment horizontal="center"/>
    </xf>
    <xf numFmtId="3" fontId="5" fillId="0" borderId="7" xfId="0" applyNumberFormat="1" applyFont="1" applyBorder="1" applyAlignment="1">
      <alignment horizontal="center"/>
    </xf>
    <xf numFmtId="3" fontId="7" fillId="0" borderId="0" xfId="0" applyNumberFormat="1" applyFont="1" applyAlignment="1">
      <alignment horizontal="center" wrapText="1"/>
    </xf>
    <xf numFmtId="3" fontId="8" fillId="0" borderId="0" xfId="0" applyNumberFormat="1" applyFont="1" applyAlignment="1">
      <alignment horizontal="left" vertical="center" wrapText="1"/>
    </xf>
    <xf numFmtId="0" fontId="8" fillId="0" borderId="0" xfId="0" quotePrefix="1" applyFont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"/>
  <sheetViews>
    <sheetView tabSelected="1" workbookViewId="0">
      <selection activeCell="F6" sqref="F6"/>
    </sheetView>
  </sheetViews>
  <sheetFormatPr defaultColWidth="9.125" defaultRowHeight="15" x14ac:dyDescent="0.25"/>
  <cols>
    <col min="1" max="1" width="3.75" style="3" customWidth="1"/>
    <col min="2" max="2" width="18.875" style="3" customWidth="1"/>
    <col min="3" max="3" width="9.875" style="10" customWidth="1"/>
    <col min="4" max="4" width="19" style="10" customWidth="1"/>
    <col min="5" max="5" width="16.875" style="3" customWidth="1"/>
    <col min="6" max="6" width="19.125" style="3" customWidth="1"/>
    <col min="7" max="7" width="16.25" style="4" customWidth="1"/>
    <col min="8" max="16384" width="9.125" style="1"/>
  </cols>
  <sheetData>
    <row r="1" spans="1:7" x14ac:dyDescent="0.25">
      <c r="A1" s="3" t="s">
        <v>0</v>
      </c>
    </row>
    <row r="2" spans="1:7" x14ac:dyDescent="0.25">
      <c r="A2" s="3" t="s">
        <v>1</v>
      </c>
    </row>
    <row r="3" spans="1:7" x14ac:dyDescent="0.25">
      <c r="A3" s="3" t="s">
        <v>2</v>
      </c>
    </row>
    <row r="5" spans="1:7" ht="47.25" customHeight="1" x14ac:dyDescent="0.3">
      <c r="A5" s="66" t="s">
        <v>4</v>
      </c>
      <c r="B5" s="66"/>
      <c r="C5" s="66"/>
      <c r="D5" s="66"/>
      <c r="E5" s="66"/>
      <c r="F5" s="66"/>
      <c r="G5" s="66"/>
    </row>
    <row r="6" spans="1:7" ht="18.75" x14ac:dyDescent="0.3">
      <c r="A6" s="48"/>
      <c r="B6" s="48"/>
      <c r="C6" s="48"/>
      <c r="D6" s="48"/>
      <c r="E6" s="48"/>
      <c r="F6" s="48"/>
      <c r="G6" s="48"/>
    </row>
    <row r="7" spans="1:7" s="23" customFormat="1" ht="16.5" x14ac:dyDescent="0.25">
      <c r="A7" s="60" t="s">
        <v>52</v>
      </c>
      <c r="B7" s="67" t="s">
        <v>53</v>
      </c>
      <c r="C7" s="67"/>
      <c r="D7" s="67"/>
      <c r="E7" s="67"/>
      <c r="F7" s="59"/>
      <c r="G7" s="61" t="s">
        <v>54</v>
      </c>
    </row>
    <row r="8" spans="1:7" s="23" customFormat="1" ht="16.5" x14ac:dyDescent="0.25">
      <c r="A8" s="22" t="s">
        <v>55</v>
      </c>
      <c r="B8" s="67" t="s">
        <v>56</v>
      </c>
      <c r="C8" s="67"/>
      <c r="D8" s="67"/>
      <c r="E8" s="67"/>
      <c r="F8" s="22"/>
      <c r="G8" s="58" t="s">
        <v>54</v>
      </c>
    </row>
    <row r="9" spans="1:7" s="23" customFormat="1" ht="16.5" x14ac:dyDescent="0.25">
      <c r="A9" s="22"/>
      <c r="B9" s="62"/>
      <c r="C9" s="62"/>
      <c r="D9" s="62"/>
      <c r="E9" s="62"/>
      <c r="F9" s="22"/>
      <c r="G9" s="58"/>
    </row>
    <row r="10" spans="1:7" x14ac:dyDescent="0.25">
      <c r="G10" s="3" t="s">
        <v>13</v>
      </c>
    </row>
    <row r="11" spans="1:7" s="2" customFormat="1" ht="82.5" x14ac:dyDescent="0.2">
      <c r="A11" s="18" t="s">
        <v>3</v>
      </c>
      <c r="B11" s="18" t="s">
        <v>5</v>
      </c>
      <c r="C11" s="19" t="s">
        <v>6</v>
      </c>
      <c r="D11" s="19" t="s">
        <v>7</v>
      </c>
      <c r="E11" s="18" t="s">
        <v>44</v>
      </c>
      <c r="F11" s="18" t="s">
        <v>8</v>
      </c>
      <c r="G11" s="18" t="s">
        <v>20</v>
      </c>
    </row>
    <row r="12" spans="1:7" x14ac:dyDescent="0.25">
      <c r="A12" s="15" t="s">
        <v>9</v>
      </c>
      <c r="B12" s="15" t="s">
        <v>10</v>
      </c>
      <c r="C12" s="16" t="s">
        <v>11</v>
      </c>
      <c r="D12" s="16" t="s">
        <v>12</v>
      </c>
      <c r="E12" s="15" t="s">
        <v>14</v>
      </c>
      <c r="F12" s="15" t="s">
        <v>15</v>
      </c>
      <c r="G12" s="17" t="s">
        <v>21</v>
      </c>
    </row>
    <row r="13" spans="1:7" ht="15.75" x14ac:dyDescent="0.25">
      <c r="A13" s="63" t="s">
        <v>16</v>
      </c>
      <c r="B13" s="64"/>
      <c r="C13" s="64"/>
      <c r="D13" s="64"/>
      <c r="E13" s="64"/>
      <c r="F13" s="64"/>
      <c r="G13" s="65"/>
    </row>
    <row r="14" spans="1:7" x14ac:dyDescent="0.25">
      <c r="A14" s="12">
        <v>1</v>
      </c>
      <c r="B14" s="13" t="s">
        <v>19</v>
      </c>
      <c r="C14" s="14">
        <v>2.34</v>
      </c>
      <c r="D14" s="14">
        <f>+C14*1150*0.08</f>
        <v>215.28</v>
      </c>
      <c r="E14" s="13">
        <v>12</v>
      </c>
      <c r="F14" s="13">
        <f>+ROUND(D14*E14,0)</f>
        <v>2583</v>
      </c>
      <c r="G14" s="5"/>
    </row>
    <row r="15" spans="1:7" ht="45" x14ac:dyDescent="0.25">
      <c r="A15" s="6">
        <v>2</v>
      </c>
      <c r="B15" s="7" t="s">
        <v>22</v>
      </c>
      <c r="C15" s="11">
        <v>2.34</v>
      </c>
      <c r="D15" s="11">
        <f>+C15*1150*0.08</f>
        <v>215.28</v>
      </c>
      <c r="E15" s="7">
        <v>10</v>
      </c>
      <c r="F15" s="7">
        <f t="shared" ref="F15:F17" si="0">+ROUND(D15*E15,0)</f>
        <v>2153</v>
      </c>
      <c r="G15" s="8" t="s">
        <v>23</v>
      </c>
    </row>
    <row r="16" spans="1:7" x14ac:dyDescent="0.25">
      <c r="A16" s="6">
        <v>3</v>
      </c>
      <c r="B16" s="7"/>
      <c r="C16" s="11"/>
      <c r="D16" s="11"/>
      <c r="E16" s="7"/>
      <c r="F16" s="7">
        <f t="shared" si="0"/>
        <v>0</v>
      </c>
      <c r="G16" s="9"/>
    </row>
    <row r="17" spans="1:7" x14ac:dyDescent="0.25">
      <c r="A17" s="6">
        <v>4</v>
      </c>
      <c r="B17" s="7"/>
      <c r="C17" s="11"/>
      <c r="D17" s="11"/>
      <c r="E17" s="7"/>
      <c r="F17" s="7">
        <f t="shared" si="0"/>
        <v>0</v>
      </c>
      <c r="G17" s="9"/>
    </row>
    <row r="18" spans="1:7" x14ac:dyDescent="0.25">
      <c r="A18" s="6">
        <v>5</v>
      </c>
      <c r="B18" s="7"/>
      <c r="C18" s="11"/>
      <c r="D18" s="11"/>
      <c r="E18" s="7"/>
      <c r="F18" s="7">
        <f>+ROUND(D18*E18,0)</f>
        <v>0</v>
      </c>
      <c r="G18" s="9"/>
    </row>
    <row r="19" spans="1:7" x14ac:dyDescent="0.25">
      <c r="A19" s="26" t="s">
        <v>17</v>
      </c>
      <c r="B19" s="27"/>
      <c r="C19" s="28"/>
      <c r="D19" s="28"/>
      <c r="E19" s="27"/>
      <c r="F19" s="27"/>
      <c r="G19" s="29"/>
    </row>
    <row r="20" spans="1:7" s="34" customFormat="1" ht="14.25" x14ac:dyDescent="0.2">
      <c r="A20" s="30"/>
      <c r="B20" s="31" t="s">
        <v>46</v>
      </c>
      <c r="C20" s="52">
        <f t="shared" ref="C20:E20" si="1">SUM(C14:C19)</f>
        <v>4.68</v>
      </c>
      <c r="D20" s="52">
        <f t="shared" si="1"/>
        <v>430.56</v>
      </c>
      <c r="E20" s="52">
        <f t="shared" si="1"/>
        <v>22</v>
      </c>
      <c r="F20" s="31">
        <f>SUM(F14:F19)</f>
        <v>4736</v>
      </c>
      <c r="G20" s="33"/>
    </row>
    <row r="21" spans="1:7" ht="15.75" x14ac:dyDescent="0.25">
      <c r="A21" s="63" t="s">
        <v>18</v>
      </c>
      <c r="B21" s="64"/>
      <c r="C21" s="64"/>
      <c r="D21" s="64"/>
      <c r="E21" s="64"/>
      <c r="F21" s="64"/>
      <c r="G21" s="65"/>
    </row>
    <row r="22" spans="1:7" x14ac:dyDescent="0.25">
      <c r="A22" s="12">
        <v>1</v>
      </c>
      <c r="B22" s="13" t="s">
        <v>24</v>
      </c>
      <c r="C22" s="14">
        <v>2.1</v>
      </c>
      <c r="D22" s="14">
        <f>+C22*1150*0.08</f>
        <v>193.20000000000002</v>
      </c>
      <c r="E22" s="13">
        <v>12</v>
      </c>
      <c r="F22" s="13">
        <f>+ROUND(D22*E22,0)</f>
        <v>2318</v>
      </c>
      <c r="G22" s="5"/>
    </row>
    <row r="23" spans="1:7" ht="45" x14ac:dyDescent="0.25">
      <c r="A23" s="6">
        <v>2</v>
      </c>
      <c r="B23" s="7" t="s">
        <v>25</v>
      </c>
      <c r="C23" s="11">
        <v>2.1</v>
      </c>
      <c r="D23" s="11">
        <f>+C23*1150*0.08</f>
        <v>193.20000000000002</v>
      </c>
      <c r="E23" s="7">
        <v>10</v>
      </c>
      <c r="F23" s="7">
        <f>+ROUND(D23*E23,0)</f>
        <v>1932</v>
      </c>
      <c r="G23" s="8" t="s">
        <v>23</v>
      </c>
    </row>
    <row r="24" spans="1:7" x14ac:dyDescent="0.25">
      <c r="A24" s="6">
        <v>3</v>
      </c>
      <c r="B24" s="7"/>
      <c r="C24" s="11"/>
      <c r="D24" s="11"/>
      <c r="E24" s="7"/>
      <c r="F24" s="7"/>
      <c r="G24" s="9"/>
    </row>
    <row r="25" spans="1:7" x14ac:dyDescent="0.25">
      <c r="A25" s="6">
        <v>4</v>
      </c>
      <c r="B25" s="7"/>
      <c r="C25" s="11"/>
      <c r="D25" s="11"/>
      <c r="E25" s="7"/>
      <c r="F25" s="7"/>
      <c r="G25" s="9"/>
    </row>
    <row r="26" spans="1:7" x14ac:dyDescent="0.25">
      <c r="A26" s="6">
        <v>5</v>
      </c>
      <c r="B26" s="7"/>
      <c r="C26" s="11"/>
      <c r="D26" s="11"/>
      <c r="E26" s="7"/>
      <c r="F26" s="7"/>
      <c r="G26" s="9"/>
    </row>
    <row r="27" spans="1:7" x14ac:dyDescent="0.25">
      <c r="A27" s="26" t="s">
        <v>17</v>
      </c>
      <c r="B27" s="27"/>
      <c r="C27" s="28"/>
      <c r="D27" s="28"/>
      <c r="E27" s="27"/>
      <c r="F27" s="27"/>
      <c r="G27" s="29"/>
    </row>
    <row r="28" spans="1:7" s="34" customFormat="1" ht="14.25" x14ac:dyDescent="0.2">
      <c r="A28" s="30"/>
      <c r="B28" s="31" t="s">
        <v>47</v>
      </c>
      <c r="C28" s="32">
        <f>SUM(C22:C27)</f>
        <v>4.2</v>
      </c>
      <c r="D28" s="32">
        <f t="shared" ref="D28:F28" si="2">SUM(D22:D27)</f>
        <v>386.40000000000003</v>
      </c>
      <c r="E28" s="31">
        <f t="shared" si="2"/>
        <v>22</v>
      </c>
      <c r="F28" s="31">
        <f t="shared" si="2"/>
        <v>4250</v>
      </c>
      <c r="G28" s="33"/>
    </row>
    <row r="29" spans="1:7" s="34" customFormat="1" ht="14.25" x14ac:dyDescent="0.2">
      <c r="A29" s="53"/>
      <c r="B29" s="54"/>
      <c r="C29" s="55"/>
      <c r="D29" s="55"/>
      <c r="E29" s="54"/>
      <c r="F29" s="54"/>
      <c r="G29" s="56"/>
    </row>
    <row r="30" spans="1:7" s="34" customFormat="1" ht="14.25" x14ac:dyDescent="0.2">
      <c r="A30" s="53"/>
      <c r="B30" s="54" t="s">
        <v>45</v>
      </c>
      <c r="C30" s="55"/>
      <c r="D30" s="55"/>
      <c r="E30" s="54"/>
      <c r="F30" s="54"/>
      <c r="G30" s="56"/>
    </row>
    <row r="31" spans="1:7" x14ac:dyDescent="0.25">
      <c r="B31" s="3" t="s">
        <v>28</v>
      </c>
      <c r="F31" s="21" t="s">
        <v>26</v>
      </c>
    </row>
    <row r="32" spans="1:7" x14ac:dyDescent="0.25">
      <c r="F32" s="20" t="s">
        <v>27</v>
      </c>
    </row>
  </sheetData>
  <mergeCells count="5">
    <mergeCell ref="A13:G13"/>
    <mergeCell ref="A21:G21"/>
    <mergeCell ref="A5:G5"/>
    <mergeCell ref="B7:E7"/>
    <mergeCell ref="B8:E8"/>
  </mergeCells>
  <printOptions horizontalCentered="1"/>
  <pageMargins left="0.17" right="0.16" top="0.44" bottom="0.46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7"/>
  <sheetViews>
    <sheetView workbookViewId="0">
      <selection activeCell="B31" sqref="B31"/>
    </sheetView>
  </sheetViews>
  <sheetFormatPr defaultColWidth="9.125" defaultRowHeight="16.5" x14ac:dyDescent="0.25"/>
  <cols>
    <col min="1" max="1" width="9.125" style="23"/>
    <col min="2" max="2" width="64.125" style="23" customWidth="1"/>
    <col min="3" max="3" width="19.75" style="23" customWidth="1"/>
    <col min="4" max="16384" width="9.125" style="23"/>
  </cols>
  <sheetData>
    <row r="1" spans="1:3" x14ac:dyDescent="0.25">
      <c r="A1" s="22" t="s">
        <v>0</v>
      </c>
    </row>
    <row r="2" spans="1:3" x14ac:dyDescent="0.25">
      <c r="A2" s="22" t="s">
        <v>1</v>
      </c>
    </row>
    <row r="3" spans="1:3" x14ac:dyDescent="0.25">
      <c r="A3" s="22" t="s">
        <v>2</v>
      </c>
    </row>
    <row r="5" spans="1:3" ht="37.5" customHeight="1" x14ac:dyDescent="0.3">
      <c r="A5" s="66" t="s">
        <v>43</v>
      </c>
      <c r="B5" s="66"/>
      <c r="C5" s="66"/>
    </row>
    <row r="6" spans="1:3" x14ac:dyDescent="0.25">
      <c r="A6" s="22"/>
    </row>
    <row r="7" spans="1:3" x14ac:dyDescent="0.25">
      <c r="C7" s="36" t="s">
        <v>13</v>
      </c>
    </row>
    <row r="8" spans="1:3" x14ac:dyDescent="0.25">
      <c r="A8" s="37" t="s">
        <v>3</v>
      </c>
      <c r="B8" s="37" t="s">
        <v>29</v>
      </c>
      <c r="C8" s="37" t="s">
        <v>30</v>
      </c>
    </row>
    <row r="9" spans="1:3" ht="33" x14ac:dyDescent="0.25">
      <c r="A9" s="38">
        <v>1</v>
      </c>
      <c r="B9" s="39" t="s">
        <v>48</v>
      </c>
      <c r="C9" s="50">
        <f>+'2b'!F20</f>
        <v>4736</v>
      </c>
    </row>
    <row r="10" spans="1:3" ht="33" x14ac:dyDescent="0.25">
      <c r="A10" s="40">
        <v>2</v>
      </c>
      <c r="B10" s="41" t="s">
        <v>39</v>
      </c>
      <c r="C10" s="40">
        <f>SUM(C11:C14)</f>
        <v>0</v>
      </c>
    </row>
    <row r="11" spans="1:3" s="25" customFormat="1" x14ac:dyDescent="0.25">
      <c r="A11" s="42" t="s">
        <v>31</v>
      </c>
      <c r="B11" s="43" t="s">
        <v>32</v>
      </c>
      <c r="C11" s="42"/>
    </row>
    <row r="12" spans="1:3" s="25" customFormat="1" x14ac:dyDescent="0.25">
      <c r="A12" s="42" t="s">
        <v>33</v>
      </c>
      <c r="B12" s="43" t="s">
        <v>34</v>
      </c>
      <c r="C12" s="42"/>
    </row>
    <row r="13" spans="1:3" s="25" customFormat="1" x14ac:dyDescent="0.25">
      <c r="A13" s="42" t="s">
        <v>35</v>
      </c>
      <c r="B13" s="43" t="s">
        <v>37</v>
      </c>
      <c r="C13" s="42"/>
    </row>
    <row r="14" spans="1:3" s="25" customFormat="1" x14ac:dyDescent="0.25">
      <c r="A14" s="42" t="s">
        <v>36</v>
      </c>
      <c r="B14" s="43" t="s">
        <v>38</v>
      </c>
      <c r="C14" s="42"/>
    </row>
    <row r="15" spans="1:3" x14ac:dyDescent="0.25">
      <c r="A15" s="44">
        <v>3</v>
      </c>
      <c r="B15" s="45" t="s">
        <v>40</v>
      </c>
      <c r="C15" s="51">
        <f>+IF(C9-C10&gt;0,C9-C10,"-")</f>
        <v>4736</v>
      </c>
    </row>
    <row r="16" spans="1:3" x14ac:dyDescent="0.25">
      <c r="A16" s="46">
        <v>4</v>
      </c>
      <c r="B16" s="47" t="s">
        <v>41</v>
      </c>
      <c r="C16" s="49" t="str">
        <f>+IF(C10-C9&gt;0,C10-C9,"-")</f>
        <v>-</v>
      </c>
    </row>
    <row r="19" spans="2:3" x14ac:dyDescent="0.25">
      <c r="B19" s="23" t="s">
        <v>28</v>
      </c>
      <c r="C19" s="35" t="s">
        <v>26</v>
      </c>
    </row>
    <row r="20" spans="2:3" x14ac:dyDescent="0.25">
      <c r="C20" s="24" t="s">
        <v>42</v>
      </c>
    </row>
    <row r="25" spans="2:3" x14ac:dyDescent="0.25">
      <c r="B25" s="23" t="s">
        <v>49</v>
      </c>
    </row>
    <row r="26" spans="2:3" x14ac:dyDescent="0.25">
      <c r="B26" s="57" t="s">
        <v>50</v>
      </c>
    </row>
    <row r="27" spans="2:3" ht="39.75" customHeight="1" x14ac:dyDescent="0.25">
      <c r="B27" s="68" t="s">
        <v>51</v>
      </c>
      <c r="C27" s="68"/>
    </row>
  </sheetData>
  <mergeCells count="2">
    <mergeCell ref="A5:C5"/>
    <mergeCell ref="B27:C27"/>
  </mergeCells>
  <printOptions horizontalCentered="1"/>
  <pageMargins left="0.23" right="0.3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2b</vt:lpstr>
      <vt:lpstr>4b</vt:lpstr>
      <vt:lpstr>Sheet3</vt:lpstr>
    </vt:vector>
  </TitlesOfParts>
  <Company>Grizli777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2015-07-20T09:36:03Z</cp:lastPrinted>
  <dcterms:created xsi:type="dcterms:W3CDTF">2015-07-20T02:25:45Z</dcterms:created>
  <dcterms:modified xsi:type="dcterms:W3CDTF">2015-07-22T03:42:15Z</dcterms:modified>
</cp:coreProperties>
</file>